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<sst xmlns="http://schemas.openxmlformats.org/spreadsheetml/2006/main" count="24" uniqueCount="19">
  <si>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Qty</t>
  </si>
  <si>
    <t>Description</t>
  </si>
  <si>
    <t>Unit Price</t>
  </si>
  <si>
    <t>Ext</t>
  </si>
  <si>
    <t>8x8dsp</t>
  </si>
  <si>
    <t>8in</t>
  </si>
  <si>
    <t>8out</t>
  </si>
  <si>
    <t>BreakIn12</t>
  </si>
  <si>
    <t>BreakOut12</t>
  </si>
  <si>
    <t>CobraLink</t>
  </si>
  <si>
    <t>ARC</t>
  </si>
  <si>
    <t>ARC-PS</t>
  </si>
  <si>
    <t>System total</t>
  </si>
  <si>
    <t>Cobra bundles (8ch)</t>
  </si>
  <si>
    <t>System price comparison</t>
  </si>
  <si>
    <t>Number of inputs</t>
  </si>
  <si>
    <t>Number of outputs</t>
  </si>
  <si>
    <t>Enter desired quantity per item in Symnet column</t>
  </si>
  <si>
    <t>Enter quantity, description, and price in Other column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</si>
</sst>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4</xdr:col>
      <xdr:colOff>9525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2867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F4" sqref="F4"/>
    </sheetView>
  </sheetViews>
  <sheetFormatPr defaultColWidth="9.140625" defaultRowHeight="12.75"/>
  <cols>
    <col min="3" max="3" width="19.00390625" style="0" customWidth="1"/>
    <col min="4" max="4" width="14.00390625" style="0" customWidth="1"/>
    <col min="5" max="5" width="12.28125" style="0" customWidth="1"/>
    <col min="7" max="7" width="2.140625" style="0" customWidth="1"/>
    <col min="9" max="9" width="16.57421875" style="0" customWidth="1"/>
    <col min="10" max="10" width="14.00390625" style="0" customWidth="1"/>
    <col min="11" max="11" width="12.28125" style="0" customWidth="1"/>
  </cols>
  <sheetData>
    <row r="1" spans="6:7" ht="51" customHeight="1">
      <c r="F1" s="7" t="s">
        <v>14</v>
      </c>
      <c r="G1" s="3"/>
    </row>
    <row r="2" ht="14.25" customHeight="1">
      <c r="G2" s="3"/>
    </row>
    <row r="3" spans="7:9" ht="14.25" customHeight="1">
      <c r="G3" s="3"/>
      <c r="I3" t="s">
        <v>17</v>
      </c>
    </row>
    <row r="4" spans="7:9" ht="14.25" customHeight="1">
      <c r="G4" s="3"/>
      <c r="I4" t="s">
        <v>18</v>
      </c>
    </row>
    <row r="5" ht="14.25" customHeight="1">
      <c r="G5" s="3"/>
    </row>
    <row r="8" spans="2:11" ht="13.5" thickBot="1">
      <c r="B8" s="2" t="s">
        <v>0</v>
      </c>
      <c r="C8" s="2" t="s">
        <v>1</v>
      </c>
      <c r="D8" s="2" t="s">
        <v>2</v>
      </c>
      <c r="E8" s="2" t="s">
        <v>3</v>
      </c>
      <c r="H8" s="2" t="s">
        <v>0</v>
      </c>
      <c r="I8" s="2" t="s">
        <v>1</v>
      </c>
      <c r="J8" s="2" t="s">
        <v>2</v>
      </c>
      <c r="K8" s="2" t="s">
        <v>3</v>
      </c>
    </row>
    <row r="9" spans="3:11" ht="13.5" thickTop="1">
      <c r="C9" t="s">
        <v>4</v>
      </c>
      <c r="D9" s="1">
        <f>IF(SUM(B9:B14)&gt;=3,2399,2599)</f>
        <v>2599</v>
      </c>
      <c r="E9" s="1">
        <f>B9*D9</f>
        <v>0</v>
      </c>
      <c r="J9" s="1"/>
      <c r="K9" s="1">
        <f>J9*H9</f>
        <v>0</v>
      </c>
    </row>
    <row r="10" spans="3:11" ht="12.75">
      <c r="C10" t="s">
        <v>5</v>
      </c>
      <c r="D10" s="1">
        <f>IF(SUM(B9:B14)&gt;=3,2159,2339)</f>
        <v>2339</v>
      </c>
      <c r="E10" s="1">
        <f aca="true" t="shared" si="0" ref="E10:E17">B10*D10</f>
        <v>0</v>
      </c>
      <c r="J10" s="1"/>
      <c r="K10" s="1">
        <f aca="true" t="shared" si="1" ref="K10:K18">J10*H10</f>
        <v>0</v>
      </c>
    </row>
    <row r="11" spans="3:11" ht="12.75">
      <c r="C11" t="s">
        <v>6</v>
      </c>
      <c r="D11" s="1">
        <f>IF(SUM(B9:B14)&gt;=3,2039,2209)</f>
        <v>2209</v>
      </c>
      <c r="E11" s="1">
        <f t="shared" si="0"/>
        <v>0</v>
      </c>
      <c r="J11" s="1"/>
      <c r="K11" s="1">
        <f t="shared" si="1"/>
        <v>0</v>
      </c>
    </row>
    <row r="12" spans="3:11" ht="12.75">
      <c r="C12" t="s">
        <v>7</v>
      </c>
      <c r="D12" s="1">
        <f>IF(SUM(B9:B14)&gt;=3,1399,1399)</f>
        <v>1399</v>
      </c>
      <c r="E12" s="1">
        <f t="shared" si="0"/>
        <v>0</v>
      </c>
      <c r="J12" s="1"/>
      <c r="K12" s="1">
        <f t="shared" si="1"/>
        <v>0</v>
      </c>
    </row>
    <row r="13" spans="3:11" ht="12.75">
      <c r="C13" t="s">
        <v>8</v>
      </c>
      <c r="D13" s="1">
        <f>IF(SUM(B9:B14)&gt;=3,1250,1250)</f>
        <v>1250</v>
      </c>
      <c r="E13" s="1">
        <f t="shared" si="0"/>
        <v>0</v>
      </c>
      <c r="J13" s="1"/>
      <c r="K13" s="1">
        <f t="shared" si="1"/>
        <v>0</v>
      </c>
    </row>
    <row r="14" spans="3:11" ht="12.75">
      <c r="C14" t="s">
        <v>9</v>
      </c>
      <c r="D14" s="1">
        <f>IF(SUM(B9:B14)&gt;=3,1019,1104)</f>
        <v>1104</v>
      </c>
      <c r="E14" s="1">
        <f t="shared" si="0"/>
        <v>0</v>
      </c>
      <c r="J14" s="1"/>
      <c r="K14" s="1">
        <f t="shared" si="1"/>
        <v>0</v>
      </c>
    </row>
    <row r="15" spans="3:11" ht="12.75">
      <c r="C15" t="s">
        <v>13</v>
      </c>
      <c r="D15" s="1">
        <v>60</v>
      </c>
      <c r="E15" s="1">
        <f t="shared" si="0"/>
        <v>0</v>
      </c>
      <c r="J15" s="1"/>
      <c r="K15" s="1">
        <f t="shared" si="1"/>
        <v>0</v>
      </c>
    </row>
    <row r="16" spans="3:11" ht="12.75">
      <c r="C16" t="s">
        <v>10</v>
      </c>
      <c r="D16" s="1">
        <f>IF(SUM(B16:B17)&gt;=3,199,215)</f>
        <v>215</v>
      </c>
      <c r="E16" s="1">
        <f t="shared" si="0"/>
        <v>0</v>
      </c>
      <c r="J16" s="1"/>
      <c r="K16" s="1">
        <f t="shared" si="1"/>
        <v>0</v>
      </c>
    </row>
    <row r="17" spans="3:11" ht="12.75">
      <c r="C17" t="s">
        <v>11</v>
      </c>
      <c r="D17" s="1">
        <f>IF(SUM(B16:B17)&gt;=3,199,215)</f>
        <v>215</v>
      </c>
      <c r="E17" s="1">
        <f t="shared" si="0"/>
        <v>0</v>
      </c>
      <c r="J17" s="1"/>
      <c r="K17" s="1">
        <f t="shared" si="1"/>
        <v>0</v>
      </c>
    </row>
    <row r="18" spans="2:11" ht="12.75">
      <c r="B18" s="4" t="s">
        <v>12</v>
      </c>
      <c r="E18" s="5">
        <f>SUM(E9:E17)</f>
        <v>0</v>
      </c>
      <c r="J18" s="1"/>
      <c r="K18" s="1">
        <f t="shared" si="1"/>
        <v>0</v>
      </c>
    </row>
    <row r="19" spans="8:11" ht="12.75">
      <c r="H19" s="4" t="s">
        <v>12</v>
      </c>
      <c r="I19" s="4"/>
      <c r="J19" s="6"/>
      <c r="K19" s="6">
        <f>SUM(K9:K18)</f>
        <v>0</v>
      </c>
    </row>
    <row r="23" spans="3:4" ht="12.75">
      <c r="C23" t="s">
        <v>15</v>
      </c>
      <c r="D23">
        <f>((B9+B10)*8)+(B12*12)</f>
        <v>0</v>
      </c>
    </row>
    <row r="24" spans="3:4" ht="12.75">
      <c r="C24" t="s">
        <v>16</v>
      </c>
      <c r="D24">
        <f>((B9+B11)*8)+(B13*12)</f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Symetrix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Latimer</dc:creator>
  <cp:keywords/>
  <dc:description/>
  <cp:lastModifiedBy>Jim Latimer</cp:lastModifiedBy>
  <dcterms:created xsi:type="dcterms:W3CDTF">2002-08-09T19:47:32Z</dcterms:created>
  <dcterms:modified xsi:type="dcterms:W3CDTF">2003-01-29T04:19:59Z</dcterms:modified>
  <cp:category/>
  <cp:version/>
  <cp:contentType/>
  <cp:contentStatus/>
</cp:coreProperties>
</file>